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AI" sheetId="1" r:id="rId1"/>
  </sheets>
  <definedNames>
    <definedName name="_xlnm.Print_Area" localSheetId="0">'EAI'!$A$1:$H$38</definedName>
  </definedNames>
  <calcPr fullCalcOnLoad="1"/>
</workbook>
</file>

<file path=xl/sharedStrings.xml><?xml version="1.0" encoding="utf-8"?>
<sst xmlns="http://schemas.openxmlformats.org/spreadsheetml/2006/main" count="86" uniqueCount="47">
  <si>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</si>
  <si>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</si>
  <si>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</si>
  <si>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</si>
  <si>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</si>
  <si>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</si>
  <si>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(1)</t>
  </si>
  <si>
    <t>(2)</t>
  </si>
  <si>
    <t>(3 = 1 + 2)</t>
  </si>
  <si>
    <t>(4)</t>
  </si>
  <si>
    <t>(5)</t>
  </si>
  <si>
    <t>(6 = 5 - 1)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</si>
  <si>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</si>
  <si>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</si>
  <si>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</si>
  <si>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</si>
  <si>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</si>
  <si>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</si>
  <si>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</si>
  <si>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</si>
  <si>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</si>
  <si>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</si>
  <si>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</si>
  <si>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</si>
  <si>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</si>
  <si>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</si>
  <si>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</si>
  <si>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</si>
  <si>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</si>
  <si>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</si>
  <si>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</si>
  <si>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</si>
  <si>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</si>
  <si>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</si>
  <si>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</si>
  <si>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</si>
  <si>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</si>
  <si>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</si>
  <si>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</si>
  <si>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</si>
  <si>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</si>
  <si>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</si>
  <si>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</si>
  <si>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</si>
  <si>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</si>
  <si>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31 DE MARZO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</si>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</sst>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quotePrefix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3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4" fontId="3" fillId="0" borderId="16" xfId="59" applyNumberFormat="1" applyFont="1" applyFill="1" applyBorder="1" applyAlignment="1" applyProtection="1">
      <alignment vertical="top"/>
      <protection locked="0"/>
    </xf>
    <xf numFmtId="0" fontId="3" fillId="0" borderId="17" xfId="59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4" fillId="0" borderId="12" xfId="59" applyNumberFormat="1" applyFont="1" applyFill="1" applyBorder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0" fontId="0" fillId="0" borderId="13" xfId="59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 applyProtection="1">
      <alignment vertical="top"/>
      <protection locked="0"/>
    </xf>
    <xf numFmtId="0" fontId="3" fillId="0" borderId="18" xfId="59" applyFont="1" applyFill="1" applyBorder="1" applyAlignment="1" applyProtection="1" quotePrefix="1">
      <alignment horizontal="center" vertical="top"/>
      <protection locked="0"/>
    </xf>
    <xf numFmtId="4" fontId="3" fillId="0" borderId="19" xfId="59" applyNumberFormat="1" applyFont="1" applyFill="1" applyBorder="1" applyAlignment="1" applyProtection="1">
      <alignment vertical="top"/>
      <protection locked="0"/>
    </xf>
    <xf numFmtId="4" fontId="4" fillId="0" borderId="2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horizontal="left"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49" fontId="47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/>
    </xf>
    <xf numFmtId="0" fontId="4" fillId="0" borderId="21" xfId="59" applyFont="1" applyFill="1" applyBorder="1" applyAlignment="1" applyProtection="1">
      <alignment horizontal="left" vertical="top" wrapText="1"/>
      <protection/>
    </xf>
    <xf numFmtId="0" fontId="4" fillId="33" borderId="12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13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 applyProtection="1" quotePrefix="1">
      <alignment horizontal="center" vertical="top" wrapText="1"/>
      <protection locked="0"/>
    </xf>
    <xf numFmtId="0" fontId="3" fillId="0" borderId="19" xfId="59" applyFont="1" applyFill="1" applyBorder="1" applyAlignment="1" applyProtection="1" quotePrefix="1">
      <alignment horizontal="center" vertical="top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7">
      <selection activeCell="B36" sqref="B36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37" t="s">
        <v>45</v>
      </c>
      <c r="B1" s="38"/>
      <c r="C1" s="38"/>
      <c r="D1" s="38"/>
      <c r="E1" s="38"/>
      <c r="F1" s="38"/>
      <c r="G1" s="38"/>
      <c r="H1" s="39"/>
    </row>
    <row r="2" spans="1:8" s="3" customFormat="1" ht="11.25">
      <c r="A2" s="40" t="s">
        <v>12</v>
      </c>
      <c r="B2" s="41"/>
      <c r="C2" s="38" t="s">
        <v>20</v>
      </c>
      <c r="D2" s="38"/>
      <c r="E2" s="38"/>
      <c r="F2" s="38"/>
      <c r="G2" s="38"/>
      <c r="H2" s="46" t="s">
        <v>17</v>
      </c>
    </row>
    <row r="3" spans="1:8" s="1" customFormat="1" ht="24.75" customHeight="1">
      <c r="A3" s="42"/>
      <c r="B3" s="43"/>
      <c r="C3" s="4" t="s">
        <v>13</v>
      </c>
      <c r="D3" s="5" t="s">
        <v>18</v>
      </c>
      <c r="E3" s="5" t="s">
        <v>14</v>
      </c>
      <c r="F3" s="5" t="s">
        <v>15</v>
      </c>
      <c r="G3" s="6" t="s">
        <v>16</v>
      </c>
      <c r="H3" s="47"/>
    </row>
    <row r="4" spans="1:8" s="1" customFormat="1" ht="11.25">
      <c r="A4" s="44"/>
      <c r="B4" s="45"/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pans="1:9" ht="11.25">
      <c r="A5" s="22"/>
      <c r="B5" s="31" t="s">
        <v>0</v>
      </c>
      <c r="C5" s="12">
        <v>10495912</v>
      </c>
      <c r="D5" s="12">
        <v>20000</v>
      </c>
      <c r="E5" s="12">
        <f aca="true" t="shared" si="0" ref="E5:E12">C5+D5</f>
        <v>10515912</v>
      </c>
      <c r="F5" s="12">
        <v>7141971.63</v>
      </c>
      <c r="G5" s="12">
        <v>7141971.63</v>
      </c>
      <c r="H5" s="12">
        <f aca="true" t="shared" si="1" ref="H5:H12">G5-C5</f>
        <v>-3353940.37</v>
      </c>
      <c r="I5" s="33" t="s">
        <v>34</v>
      </c>
    </row>
    <row r="6" spans="1:9" ht="11.25">
      <c r="A6" s="23"/>
      <c r="B6" s="32" t="s">
        <v>1</v>
      </c>
      <c r="C6" s="13">
        <v>0</v>
      </c>
      <c r="D6" s="13">
        <v>0</v>
      </c>
      <c r="E6" s="13">
        <f t="shared" si="0"/>
        <v>0</v>
      </c>
      <c r="F6" s="13">
        <v>0</v>
      </c>
      <c r="G6" s="13">
        <v>0</v>
      </c>
      <c r="H6" s="13">
        <f t="shared" si="1"/>
        <v>0</v>
      </c>
      <c r="I6" s="33" t="s">
        <v>43</v>
      </c>
    </row>
    <row r="7" spans="1:9" ht="11.25">
      <c r="A7" s="22"/>
      <c r="B7" s="31" t="s">
        <v>2</v>
      </c>
      <c r="C7" s="13">
        <v>8000</v>
      </c>
      <c r="D7" s="13">
        <v>0</v>
      </c>
      <c r="E7" s="13">
        <f t="shared" si="0"/>
        <v>8000</v>
      </c>
      <c r="F7" s="13">
        <v>0</v>
      </c>
      <c r="G7" s="13">
        <v>0</v>
      </c>
      <c r="H7" s="13">
        <f t="shared" si="1"/>
        <v>-8000</v>
      </c>
      <c r="I7" s="33" t="s">
        <v>35</v>
      </c>
    </row>
    <row r="8" spans="1:9" ht="11.25">
      <c r="A8" s="22"/>
      <c r="B8" s="31" t="s">
        <v>3</v>
      </c>
      <c r="C8" s="13">
        <v>6838544</v>
      </c>
      <c r="D8" s="13">
        <v>1675000</v>
      </c>
      <c r="E8" s="13">
        <f t="shared" si="0"/>
        <v>8513544</v>
      </c>
      <c r="F8" s="13">
        <v>1135622.38</v>
      </c>
      <c r="G8" s="13">
        <v>1135622.38</v>
      </c>
      <c r="H8" s="13">
        <f t="shared" si="1"/>
        <v>-5702921.62</v>
      </c>
      <c r="I8" s="33" t="s">
        <v>36</v>
      </c>
    </row>
    <row r="9" spans="1:9" ht="11.25">
      <c r="A9" s="22"/>
      <c r="B9" s="31" t="s">
        <v>4</v>
      </c>
      <c r="C9" s="13">
        <v>90896</v>
      </c>
      <c r="D9" s="13">
        <v>0</v>
      </c>
      <c r="E9" s="13">
        <f t="shared" si="0"/>
        <v>90896</v>
      </c>
      <c r="F9" s="13">
        <v>368468.35</v>
      </c>
      <c r="G9" s="13">
        <v>368468.35</v>
      </c>
      <c r="H9" s="13">
        <f t="shared" si="1"/>
        <v>277572.35</v>
      </c>
      <c r="I9" s="33" t="s">
        <v>37</v>
      </c>
    </row>
    <row r="10" spans="1:9" ht="11.25">
      <c r="A10" s="23"/>
      <c r="B10" s="32" t="s">
        <v>5</v>
      </c>
      <c r="C10" s="13">
        <v>925800</v>
      </c>
      <c r="D10" s="13">
        <v>40000</v>
      </c>
      <c r="E10" s="13">
        <f t="shared" si="0"/>
        <v>965800</v>
      </c>
      <c r="F10" s="13">
        <v>209042.1</v>
      </c>
      <c r="G10" s="13">
        <v>209042.1</v>
      </c>
      <c r="H10" s="13">
        <f t="shared" si="1"/>
        <v>-716757.9</v>
      </c>
      <c r="I10" s="33" t="s">
        <v>38</v>
      </c>
    </row>
    <row r="11" spans="1:9" ht="11.25">
      <c r="A11" s="29"/>
      <c r="B11" s="31" t="s">
        <v>22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  <c r="I11" s="33" t="s">
        <v>39</v>
      </c>
    </row>
    <row r="12" spans="1:9" ht="24.75" customHeight="1">
      <c r="A12" s="29"/>
      <c r="B12" s="31" t="s">
        <v>23</v>
      </c>
      <c r="C12" s="13">
        <v>207778678.31</v>
      </c>
      <c r="D12" s="13">
        <v>14983095.84</v>
      </c>
      <c r="E12" s="13">
        <f t="shared" si="0"/>
        <v>222761774.15</v>
      </c>
      <c r="F12" s="13">
        <v>44470485.66</v>
      </c>
      <c r="G12" s="13">
        <v>44470485.66</v>
      </c>
      <c r="H12" s="13">
        <f t="shared" si="1"/>
        <v>-163308192.65</v>
      </c>
      <c r="I12" s="33" t="s">
        <v>40</v>
      </c>
    </row>
    <row r="13" spans="1:9" ht="11.25">
      <c r="A13" s="24"/>
      <c r="B13" s="18"/>
      <c r="C13" s="19"/>
      <c r="D13" s="19"/>
      <c r="E13" s="25"/>
      <c r="F13" s="20" t="s">
        <v>19</v>
      </c>
      <c r="G13" s="26"/>
      <c r="H13" s="17"/>
      <c r="I13" s="33" t="s">
        <v>42</v>
      </c>
    </row>
    <row r="14" spans="1:9" ht="11.25">
      <c r="A14" s="48" t="s">
        <v>21</v>
      </c>
      <c r="B14" s="49"/>
      <c r="C14" s="38" t="s">
        <v>20</v>
      </c>
      <c r="D14" s="38"/>
      <c r="E14" s="38"/>
      <c r="F14" s="38"/>
      <c r="G14" s="38"/>
      <c r="H14" s="46" t="s">
        <v>17</v>
      </c>
      <c r="I14" s="33" t="s">
        <v>42</v>
      </c>
    </row>
    <row r="15" spans="1:9" ht="22.5">
      <c r="A15" s="50"/>
      <c r="B15" s="51"/>
      <c r="C15" s="4" t="s">
        <v>13</v>
      </c>
      <c r="D15" s="5" t="s">
        <v>18</v>
      </c>
      <c r="E15" s="5" t="s">
        <v>14</v>
      </c>
      <c r="F15" s="5" t="s">
        <v>15</v>
      </c>
      <c r="G15" s="6" t="s">
        <v>16</v>
      </c>
      <c r="H15" s="47"/>
      <c r="I15" s="33" t="s">
        <v>42</v>
      </c>
    </row>
    <row r="16" spans="1:9" ht="11.25">
      <c r="A16" s="52"/>
      <c r="B16" s="53"/>
      <c r="C16" s="7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33" t="s">
        <v>42</v>
      </c>
    </row>
    <row r="17" spans="1:9" ht="11.25">
      <c r="A17" s="30" t="s">
        <v>25</v>
      </c>
      <c r="B17" s="9"/>
      <c r="C17" s="14">
        <f aca="true" t="shared" si="2" ref="C17:H17">SUM(C18+C19+C20+C21+C22+C23+C24+C25)</f>
        <v>226137830.31</v>
      </c>
      <c r="D17" s="14">
        <f t="shared" si="2"/>
        <v>16718095.84</v>
      </c>
      <c r="E17" s="14">
        <f t="shared" si="2"/>
        <v>242855926.15</v>
      </c>
      <c r="F17" s="14">
        <f t="shared" si="2"/>
        <v>53325590.12</v>
      </c>
      <c r="G17" s="14">
        <f t="shared" si="2"/>
        <v>53325590.12</v>
      </c>
      <c r="H17" s="14">
        <f t="shared" si="2"/>
        <v>-172812240.19</v>
      </c>
      <c r="I17" s="33" t="s">
        <v>42</v>
      </c>
    </row>
    <row r="18" spans="1:9" ht="11.25">
      <c r="A18" s="10"/>
      <c r="B18" s="11" t="s">
        <v>0</v>
      </c>
      <c r="C18" s="15">
        <v>10495912</v>
      </c>
      <c r="D18" s="15">
        <v>20000</v>
      </c>
      <c r="E18" s="15">
        <f aca="true" t="shared" si="3" ref="E18:E25">C18+D18</f>
        <v>10515912</v>
      </c>
      <c r="F18" s="15">
        <v>7141971.63</v>
      </c>
      <c r="G18" s="15">
        <v>7141971.63</v>
      </c>
      <c r="H18" s="15">
        <f aca="true" t="shared" si="4" ref="H18:H25">G18-C18</f>
        <v>-3353940.37</v>
      </c>
      <c r="I18" s="33" t="s">
        <v>34</v>
      </c>
    </row>
    <row r="19" spans="1:9" ht="11.25">
      <c r="A19" s="10"/>
      <c r="B19" s="11" t="s">
        <v>1</v>
      </c>
      <c r="C19" s="15">
        <v>0</v>
      </c>
      <c r="D19" s="15">
        <v>0</v>
      </c>
      <c r="E19" s="15">
        <f t="shared" si="3"/>
        <v>0</v>
      </c>
      <c r="F19" s="15">
        <v>0</v>
      </c>
      <c r="G19" s="15">
        <v>0</v>
      </c>
      <c r="H19" s="15">
        <f t="shared" si="4"/>
        <v>0</v>
      </c>
      <c r="I19" s="33" t="s">
        <v>43</v>
      </c>
    </row>
    <row r="20" spans="1:9" ht="11.25">
      <c r="A20" s="10"/>
      <c r="B20" s="11" t="s">
        <v>2</v>
      </c>
      <c r="C20" s="15">
        <v>8000</v>
      </c>
      <c r="D20" s="15">
        <v>0</v>
      </c>
      <c r="E20" s="15">
        <f t="shared" si="3"/>
        <v>8000</v>
      </c>
      <c r="F20" s="15">
        <v>0</v>
      </c>
      <c r="G20" s="15">
        <v>0</v>
      </c>
      <c r="H20" s="15">
        <f t="shared" si="4"/>
        <v>-8000</v>
      </c>
      <c r="I20" s="33" t="s">
        <v>35</v>
      </c>
    </row>
    <row r="21" spans="1:9" ht="11.25">
      <c r="A21" s="10"/>
      <c r="B21" s="11" t="s">
        <v>3</v>
      </c>
      <c r="C21" s="15">
        <v>6838544</v>
      </c>
      <c r="D21" s="15">
        <v>1675000</v>
      </c>
      <c r="E21" s="15">
        <f t="shared" si="3"/>
        <v>8513544</v>
      </c>
      <c r="F21" s="15">
        <v>1135622.38</v>
      </c>
      <c r="G21" s="15">
        <v>1135622.38</v>
      </c>
      <c r="H21" s="15">
        <f t="shared" si="4"/>
        <v>-5702921.62</v>
      </c>
      <c r="I21" s="33" t="s">
        <v>36</v>
      </c>
    </row>
    <row r="22" spans="1:9" ht="11.25">
      <c r="A22" s="10"/>
      <c r="B22" s="11" t="s">
        <v>26</v>
      </c>
      <c r="C22" s="15">
        <v>90896</v>
      </c>
      <c r="D22" s="15">
        <v>0</v>
      </c>
      <c r="E22" s="15">
        <f t="shared" si="3"/>
        <v>90896</v>
      </c>
      <c r="F22" s="15">
        <v>368468.35</v>
      </c>
      <c r="G22" s="15">
        <v>368468.35</v>
      </c>
      <c r="H22" s="15">
        <f t="shared" si="4"/>
        <v>277572.35</v>
      </c>
      <c r="I22" s="33" t="s">
        <v>37</v>
      </c>
    </row>
    <row r="23" spans="1:9" ht="11.25">
      <c r="A23" s="10"/>
      <c r="B23" s="11" t="s">
        <v>27</v>
      </c>
      <c r="C23" s="15">
        <v>925800</v>
      </c>
      <c r="D23" s="15">
        <v>40000</v>
      </c>
      <c r="E23" s="15">
        <f t="shared" si="3"/>
        <v>965800</v>
      </c>
      <c r="F23" s="15">
        <v>209042.1</v>
      </c>
      <c r="G23" s="15">
        <v>209042.1</v>
      </c>
      <c r="H23" s="15">
        <f t="shared" si="4"/>
        <v>-716757.9</v>
      </c>
      <c r="I23" s="33" t="s">
        <v>38</v>
      </c>
    </row>
    <row r="24" spans="1:9" ht="22.5">
      <c r="A24" s="10"/>
      <c r="B24" s="11" t="s">
        <v>28</v>
      </c>
      <c r="C24" s="15">
        <v>207778678.31</v>
      </c>
      <c r="D24" s="15">
        <v>14983095.84</v>
      </c>
      <c r="E24" s="15">
        <f t="shared" si="3"/>
        <v>222761774.15</v>
      </c>
      <c r="F24" s="15">
        <v>44470485.66</v>
      </c>
      <c r="G24" s="15">
        <v>44470485.66</v>
      </c>
      <c r="H24" s="15">
        <f t="shared" si="4"/>
        <v>-163308192.65</v>
      </c>
      <c r="I24" s="33" t="s">
        <v>40</v>
      </c>
    </row>
    <row r="25" spans="1:9" ht="22.5">
      <c r="A25" s="10"/>
      <c r="B25" s="11" t="s">
        <v>24</v>
      </c>
      <c r="C25" s="15">
        <v>0</v>
      </c>
      <c r="D25" s="15">
        <v>0</v>
      </c>
      <c r="E25" s="15">
        <f t="shared" si="3"/>
        <v>0</v>
      </c>
      <c r="F25" s="15">
        <v>0</v>
      </c>
      <c r="G25" s="15">
        <v>0</v>
      </c>
      <c r="H25" s="15">
        <f t="shared" si="4"/>
        <v>0</v>
      </c>
      <c r="I25" s="33" t="s">
        <v>41</v>
      </c>
    </row>
    <row r="26" spans="1:9" ht="11.25">
      <c r="A26" s="10"/>
      <c r="B26" s="11"/>
      <c r="C26" s="15"/>
      <c r="D26" s="15"/>
      <c r="E26" s="15"/>
      <c r="F26" s="15"/>
      <c r="G26" s="15"/>
      <c r="H26" s="15"/>
      <c r="I26" s="33" t="s">
        <v>42</v>
      </c>
    </row>
    <row r="27" spans="1:9" ht="41.25" customHeight="1">
      <c r="A27" s="35" t="s">
        <v>44</v>
      </c>
      <c r="B27" s="36"/>
      <c r="C27" s="16">
        <f aca="true" t="shared" si="5" ref="C27:H27">SUM(C28:C31)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33" t="s">
        <v>42</v>
      </c>
    </row>
    <row r="28" spans="1:9" ht="11.25">
      <c r="A28" s="10"/>
      <c r="B28" s="11" t="s">
        <v>1</v>
      </c>
      <c r="C28" s="15">
        <v>0</v>
      </c>
      <c r="D28" s="15">
        <v>0</v>
      </c>
      <c r="E28" s="15">
        <f>C28+D28</f>
        <v>0</v>
      </c>
      <c r="F28" s="15">
        <v>0</v>
      </c>
      <c r="G28" s="15">
        <v>0</v>
      </c>
      <c r="H28" s="15">
        <f>G28-C28</f>
        <v>0</v>
      </c>
      <c r="I28" s="33" t="s">
        <v>43</v>
      </c>
    </row>
    <row r="29" spans="1:9" ht="11.25">
      <c r="A29" s="10"/>
      <c r="B29" s="11" t="s">
        <v>29</v>
      </c>
      <c r="C29" s="15">
        <v>0</v>
      </c>
      <c r="D29" s="15">
        <v>0</v>
      </c>
      <c r="E29" s="15">
        <f>C29+D29</f>
        <v>0</v>
      </c>
      <c r="F29" s="15">
        <v>0</v>
      </c>
      <c r="G29" s="15">
        <v>0</v>
      </c>
      <c r="H29" s="15">
        <f>G29-C29</f>
        <v>0</v>
      </c>
      <c r="I29" s="33" t="s">
        <v>37</v>
      </c>
    </row>
    <row r="30" spans="1:9" ht="11.25">
      <c r="A30" s="10"/>
      <c r="B30" s="11" t="s">
        <v>30</v>
      </c>
      <c r="C30" s="15">
        <v>0</v>
      </c>
      <c r="D30" s="15">
        <v>0</v>
      </c>
      <c r="E30" s="15">
        <f>C30+D30</f>
        <v>0</v>
      </c>
      <c r="F30" s="15">
        <v>0</v>
      </c>
      <c r="G30" s="15">
        <v>0</v>
      </c>
      <c r="H30" s="15">
        <f>G30-C30</f>
        <v>0</v>
      </c>
      <c r="I30" s="33" t="s">
        <v>39</v>
      </c>
    </row>
    <row r="31" spans="1:9" ht="22.5">
      <c r="A31" s="10"/>
      <c r="B31" s="11" t="s">
        <v>24</v>
      </c>
      <c r="C31" s="15">
        <v>0</v>
      </c>
      <c r="D31" s="15">
        <v>0</v>
      </c>
      <c r="E31" s="15">
        <f>C31+D31</f>
        <v>0</v>
      </c>
      <c r="F31" s="15">
        <v>0</v>
      </c>
      <c r="G31" s="15">
        <v>0</v>
      </c>
      <c r="H31" s="15">
        <f>G31-C31</f>
        <v>0</v>
      </c>
      <c r="I31" s="33" t="s">
        <v>41</v>
      </c>
    </row>
    <row r="32" spans="1:9" ht="11.25">
      <c r="A32" s="10"/>
      <c r="B32" s="11"/>
      <c r="C32" s="15"/>
      <c r="D32" s="15"/>
      <c r="E32" s="15"/>
      <c r="F32" s="15"/>
      <c r="G32" s="15"/>
      <c r="H32" s="15"/>
      <c r="I32" s="33" t="s">
        <v>42</v>
      </c>
    </row>
    <row r="33" spans="2:9" ht="31.5" customHeight="1">
      <c r="B33" s="54" t="s">
        <v>46</v>
      </c>
      <c r="C33" s="54"/>
      <c r="D33" s="54"/>
      <c r="E33" s="55"/>
      <c r="F33" s="20" t="s">
        <v>19</v>
      </c>
      <c r="G33" s="21"/>
      <c r="H33" s="17"/>
      <c r="I33" s="33" t="s">
        <v>42</v>
      </c>
    </row>
    <row r="35" ht="22.5">
      <c r="B35" s="27" t="s">
        <v>31</v>
      </c>
    </row>
    <row r="36" ht="11.25">
      <c r="B36" s="28" t="s">
        <v>32</v>
      </c>
    </row>
    <row r="37" spans="2:8" ht="30.75" customHeight="1">
      <c r="B37" s="34" t="s">
        <v>33</v>
      </c>
      <c r="C37" s="34"/>
      <c r="D37" s="34"/>
      <c r="E37" s="34"/>
      <c r="F37" s="34"/>
      <c r="G37" s="34"/>
      <c r="H37" s="34"/>
    </row>
  </sheetData>
  <sheetProtection formatCells="0" formatColumns="0" formatRows="0" insertRows="0" autoFilter="0"/>
  <mergeCells count="10">
    <mergeCell ref="B37:H37"/>
    <mergeCell ref="A27:B27"/>
    <mergeCell ref="A1:H1"/>
    <mergeCell ref="A2:B4"/>
    <mergeCell ref="C2:G2"/>
    <mergeCell ref="H2:H3"/>
    <mergeCell ref="A14:B16"/>
    <mergeCell ref="C14:G14"/>
    <mergeCell ref="H14:H15"/>
    <mergeCell ref="B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ignoredErrors>
    <ignoredError sqref="C16:G16 C4:G4 I5:I12 I13:I32 I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2019-04-05T21:16:20Z</cp:lastPrinted>
  <dcterms:created xsi:type="dcterms:W3CDTF">2012-12-11T20:48:19Z</dcterms:created>
  <dcterms:modified xsi:type="dcterms:W3CDTF">2019-05-21T17:56:29Z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